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ADMINISTRATIVOS\CONTRATACION\CONTRATACION 2018\CONTRATOS\INVITACIONES  PUBLICAS\10)IPUB-07-2018  IRL\PUBLICACION 261218\"/>
    </mc:Choice>
  </mc:AlternateContent>
  <xr:revisionPtr revIDLastSave="0" documentId="10_ncr:100000_{AC75FFF5-7910-4530-965F-20A927680116}" xr6:coauthVersionLast="31" xr6:coauthVersionMax="31" xr10:uidLastSave="{00000000-0000-0000-0000-000000000000}"/>
  <bookViews>
    <workbookView xWindow="0" yWindow="0" windowWidth="20490" windowHeight="7455" xr2:uid="{00000000-000D-0000-FFFF-FFFF00000000}"/>
  </bookViews>
  <sheets>
    <sheet name="CALIFICACION TECNICA" sheetId="9" r:id="rId1"/>
    <sheet name="CALIFICACION ECONOMICA" sheetId="14" r:id="rId2"/>
  </sheets>
  <externalReferences>
    <externalReference r:id="rId3"/>
  </externalReferences>
  <definedNames>
    <definedName name="Menor">'CALIFICACION ECONOMICA'!#REF!</definedName>
    <definedName name="Menor2">'CALIFICACION ECONOMICA'!#REF!</definedName>
    <definedName name="Puntaje">'CALIFICACION ECONOMICA'!#REF!</definedName>
    <definedName name="RESPUESTAS">[1]LISTAS!$A$1:$A$4</definedName>
  </definedNames>
  <calcPr calcId="179017" concurrentCalc="0"/>
</workbook>
</file>

<file path=xl/calcChain.xml><?xml version="1.0" encoding="utf-8"?>
<calcChain xmlns="http://schemas.openxmlformats.org/spreadsheetml/2006/main">
  <c r="R17" i="14" l="1"/>
  <c r="G27" i="9"/>
  <c r="G26" i="9"/>
  <c r="E26" i="9"/>
</calcChain>
</file>

<file path=xl/sharedStrings.xml><?xml version="1.0" encoding="utf-8"?>
<sst xmlns="http://schemas.openxmlformats.org/spreadsheetml/2006/main" count="98" uniqueCount="91">
  <si>
    <t>CRITERIO</t>
  </si>
  <si>
    <t>MAXIMO PUNTAJE</t>
  </si>
  <si>
    <t>DESCRIPCION</t>
  </si>
  <si>
    <r>
      <t>1)</t>
    </r>
    <r>
      <rPr>
        <sz val="10"/>
        <color theme="1"/>
        <rFont val="Arial"/>
        <family val="2"/>
      </rPr>
      <t xml:space="preserve"> Experiencia adicional del proponente en contratos con objeto igual o similar al de la presente invitación</t>
    </r>
  </si>
  <si>
    <t>Este es el puntaje máximo por presentar o acreditar experiencia adicional a la mínima exigida en estas condiciones de participación (con los requisitos indicados en las especificaciones técnicas mínimas).</t>
  </si>
  <si>
    <t>15 puntos</t>
  </si>
  <si>
    <r>
      <t xml:space="preserve">3) </t>
    </r>
    <r>
      <rPr>
        <sz val="10"/>
        <color theme="1"/>
        <rFont val="Arial"/>
        <family val="2"/>
      </rPr>
      <t>Certificaciones deseables en algunos roles del grupo de trabajo</t>
    </r>
  </si>
  <si>
    <r>
      <t>4)</t>
    </r>
    <r>
      <rPr>
        <sz val="10"/>
        <color theme="1"/>
        <rFont val="Arial"/>
        <family val="2"/>
      </rPr>
      <t xml:space="preserve"> Personal Adicional del equipo de trabajo</t>
    </r>
  </si>
  <si>
    <t>Roles adicionales al equipo mínimo requerido</t>
  </si>
  <si>
    <t>PUNTAJE</t>
  </si>
  <si>
    <t>5 Puntos</t>
  </si>
  <si>
    <t>TOTAL PUNTAJE</t>
  </si>
  <si>
    <t>DESCRIPCION 2</t>
  </si>
  <si>
    <t xml:space="preserve">b.  Dos (2) certificación y/o contrato adicional a los mínimos solicitados (incluido en este último el acta de liquidación) de contratos válidos de experiencia adicional y mínimo con el 30% del valor del presupuesto, los cuales se incluyen Proyectos de fábrica de desarrollo de SW o proyectos de integración de aplicaciones o proyectos de desarrollo o implementación de soluciones de SW </t>
  </si>
  <si>
    <t>a.  Una (1) certificación y/o contrato adicional a los mínimos solicitados (incluido en este último el acta de liquidación) de contratos válidos de experiencia adicional y mínimo con el 30% del valor del presupuesto, los cuales se incluyen Proyectos de fábrica de desarrollo de SW o proyectos de integración de aplicaciones o proyectos de desarrollo o implementación de soluciones de SW</t>
  </si>
  <si>
    <t xml:space="preserve">c.    Una (1) certificación y/o contrato adicional a los mínimos solicitados (incluido en este último el acta de liquidación) de contratos válidos de experiencia en desarrollo de sistemas de riesgo financiero o de riesgo crediticio, en establecimientos de crédito </t>
  </si>
  <si>
    <t>15 Puntos</t>
  </si>
  <si>
    <t>2) Certificación CMMI</t>
  </si>
  <si>
    <t xml:space="preserve">El proponente que presente acreditación CMMI por el CMMI Institute </t>
  </si>
  <si>
    <r>
      <t>3)</t>
    </r>
    <r>
      <rPr>
        <sz val="10"/>
        <color theme="1"/>
        <rFont val="Arial"/>
        <family val="2"/>
      </rPr>
      <t xml:space="preserve"> Experiencia adicional del equipo de trabajo</t>
    </r>
  </si>
  <si>
    <t>10 Puntos</t>
  </si>
  <si>
    <t>El proponente deberá acreditar experiencia adicional de su equipo de trabajo, a la mínima exigida en estas condiciones de participación (con el cumplimiento de los requisitos indicados en las especificaciones técnicas mínimas habilitantes), para cualquiera de los siguientes roles: Arquitecto de Software Desarrollador Senior, desarrollador intermedio, Especialista Financiero, Especialista de Bus. Quien no anexe las certificaciones con todos los requisitos exigidos no obtendrá puntaje, en las respectivas certificaciones.</t>
  </si>
  <si>
    <t>a) Arquitecto de Software- Adicional a los cinco (5) años como arquitecto de software y/o desarrollador</t>
  </si>
  <si>
    <t>i.- Entre 1 y menor a 4 años de experiencia adicional a la mínimarequerida</t>
  </si>
  <si>
    <t>ii.- Mayor a 4 años de experiencia adicional a la mínima requerida</t>
  </si>
  <si>
    <t xml:space="preserve">b) Desarrollador Senior, adicional a los 3 años de experiencia como desarrollador de Software: </t>
  </si>
  <si>
    <t xml:space="preserve"> i.-Entre 1 y menor a 2 años de experiencia adicional</t>
  </si>
  <si>
    <t xml:space="preserve">ii.-Mayor a 2 años de experiencia adicional </t>
  </si>
  <si>
    <t>c) Desarrollador Intermedio, adicional a los 2 años de experiencia como desarrollador de Software</t>
  </si>
  <si>
    <t xml:space="preserve"> i.-Entre 1 y menor a 3 años de experiencia adicional</t>
  </si>
  <si>
    <t xml:space="preserve">ii.-Mayor a 3 años de experiencia adicional </t>
  </si>
  <si>
    <t>d) Especialista Bus</t>
  </si>
  <si>
    <t>i.-Un proyecto de implementación con la herramienta ofertada</t>
  </si>
  <si>
    <t>ii.- Dos proyectos de implementación con la herramienta ofertada</t>
  </si>
  <si>
    <t>iii.- Tres proyectos de implementación con la herramienta ofertada</t>
  </si>
  <si>
    <t>El proponente deberá presentar los siguientes roles adicionales al equipo de trabajo.</t>
  </si>
  <si>
    <r>
      <t>a.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Especialista BUS. Certificación en el más alto nivel en implementación del BUS del fabricante de la solución ofertada y Certificación Scrum Master</t>
    </r>
  </si>
  <si>
    <t>b.   Desarrollador Senior. Certificación Scrum Master –expedida por scrum.org</t>
  </si>
  <si>
    <t>c.   Desarrollador Intermedio. Certificación Scrum Master –expedida por
scrum.org</t>
  </si>
  <si>
    <t>Analista Financiero</t>
  </si>
  <si>
    <t>Título profesional en carreras cuya área de conocimiento sea - ECONOMIA, ADMINISTRACION, CONTADURIA Y AFINES. ó en carreras cuyo Núcleo Básico Conocimiento - NBC se encuentren en “INGENIERIA DE SISTEMAS, TELEMATICA Y AFINES” O “INGENIERIA INDUSTRIAL Y AFINES” O “INGENIERIA MECANICA O AFINES” Especialización o Maestría en Finanzas o riesgos financieros.
5 años de experiencia general,
2 años de experiencia como líder de procesos financieros,
o analista de riesgos de crédito, mercado o de liquidez en
establecimientos de crédito.</t>
  </si>
  <si>
    <t>UT-FOGACOOP 2018</t>
  </si>
  <si>
    <t>A folio 312 presenta certificación CMMI SVC 1.3 Maturity Level 3 de AVANTARE</t>
  </si>
  <si>
    <t>Folios 115 y 315 certificación de technodigital</t>
  </si>
  <si>
    <t>Aporta 7,24 años como desarrollador, 4 más a los minimos exigidos</t>
  </si>
  <si>
    <t>Folio 322 aporta certificación de CONTROLTECH en 3 proyectos</t>
  </si>
  <si>
    <t>Folio 324 Certificación PANGEA Expert Integration Engineer y Folio 326 Scrum.org certifica SCRUM MASTER</t>
  </si>
  <si>
    <t>Folio 327 Scrum.org certifica SCRUM MASTER</t>
  </si>
  <si>
    <t>Presenta HV de SINDY JASBLEDY RODRIGUEZ MEDINA, con el cumplimiento de los requisitos</t>
  </si>
  <si>
    <t>Presenta dos certificaciones adicionales RUN</t>
  </si>
  <si>
    <t>Folio 282 POR MODALIDAD DE FABRICA DE SOFTWARE DESARROLLO SISTEMA DE FINANCIACIONES . CICLO DE VIDA DE LOS CREDITOS, CONTROL Y GESTION DE TODAS LAS LABORES INHERENTES</t>
  </si>
  <si>
    <t>presenta Certiifcacion CMMI</t>
  </si>
  <si>
    <t xml:space="preserve">Presenta 8,85 experiencia en Arquitectura </t>
  </si>
  <si>
    <t>Presente 6,43,, lo requerido eran 3</t>
  </si>
  <si>
    <t>Presente 6,48,, lo requerido eran 3</t>
  </si>
  <si>
    <t>Folo 207, certificación en el Bus de Red Hat</t>
  </si>
  <si>
    <t>No cumle la experiencia requerida.  CLARA EUGENIA BRUCKER BORRERO, se remite soportes adicionales pero no son subsanables</t>
  </si>
  <si>
    <t>Certificación a Folio 310 , certificación COGNOX para Cooperativa</t>
  </si>
  <si>
    <t>Folio 206, RED HAT JBOSS APPLICATION V7, No aparece certificación SCRUM</t>
  </si>
  <si>
    <t>Presenta dos certificaciones adicionales . Cognox fisco no es legible. No obtuvimos respuesta de la solciitd de infirmación a CogNox</t>
  </si>
  <si>
    <t>Contrato compufacil es de integración. Omar Niño, mediante correo electrónico efectua la siguiente aclaración: Me permito certificar que el proyecto de contrato No. INT036376 con Objeto: Diseño e implementación y administración de la solución de integración de plataformas Internas con la solución Integration Appliance Pangea; incluyó en el mismo Análisis, diseño y desarrollo de SW.</t>
  </si>
  <si>
    <t>CALIFICACION ECONOMICA</t>
  </si>
  <si>
    <t>FOGACOOP</t>
  </si>
  <si>
    <t>FONDO DE GARANTÍAS DE ENTIDADES COOPERATIVAS</t>
  </si>
  <si>
    <t>NIT 830.053.319-2</t>
  </si>
  <si>
    <t>INVITACIÓN A COTIZAR IPU-03-2017</t>
  </si>
  <si>
    <t>REQUERIMIENTOS FINANCIEROS HABILITANTES CIFRAS EN $ MILLONES</t>
  </si>
  <si>
    <t>1. EVALUACIÓN ECONÓMICA (CIFRAS EN $MILL)</t>
  </si>
  <si>
    <t>ÍTEM</t>
  </si>
  <si>
    <t>BUSSINESMIND COLOMBIA S.A.</t>
  </si>
  <si>
    <t>ENTELGY COLOMBIA SAS</t>
  </si>
  <si>
    <t>AYESA ADVANCED TECHNOLOGIES S.A.</t>
  </si>
  <si>
    <t>UT BUS EMPRESARIAL 2018</t>
  </si>
  <si>
    <t>GROW EXSIS</t>
  </si>
  <si>
    <t>UT UT FOGACOOP 2018</t>
  </si>
  <si>
    <t>SOAINT S.A.S 30%</t>
  </si>
  <si>
    <t>GTS S.A. 70%</t>
  </si>
  <si>
    <t>GROW DATA SAS 70%</t>
  </si>
  <si>
    <t>EXSIS SOFTWARE &amp; SOLUCIONES SAS 30%</t>
  </si>
  <si>
    <t>NEGOCIOS Y TECNOLOGÍA SAS 70%</t>
  </si>
  <si>
    <t>REDCOMPUTO LTDA. 29%</t>
  </si>
  <si>
    <t>ASSIST CONSULTORES DE SISTEMAS S.A. 1%</t>
  </si>
  <si>
    <t>REQUERIMIENTOS FINANCIEROS HABILITANTES PARTE GENERAL</t>
  </si>
  <si>
    <t>Estados financieros comparativos (2016 – 2017) con sus notas explicativas y anexos con corte al cierre del ejercicio económico de 31 de diciembre de 2017, firmados por el Representante Legal y Contador que los elaboró y con el dictamen del Revisor Fiscal para los casos previstos por la Ley.</t>
  </si>
  <si>
    <t>Balance General y Estado de Pérdidas y Ganancias intermedios con corte al cierre del mes de junio de 2018, firmados por el Representante Legal y Contador que los elaboró.</t>
  </si>
  <si>
    <t xml:space="preserve">Fotocopias de las tarjetas profesionales y certificaciones de la Junta Central de Contadores con fecha de expedición no superior a 90 días calendario respecto de la fecha de radicación en el Fondo de la propuesta, sobre la vigencia de la tarjeta profesional del Contador(es) Público(s) y Revisor(es) Fiscal(es) que hayan suscrito los estados financieros y dictamen aportados al Fondo. </t>
  </si>
  <si>
    <t xml:space="preserve">Copia del Registro Único Tributario vigente. </t>
  </si>
  <si>
    <t>VALOR PROPUESTA</t>
  </si>
  <si>
    <t>PUNTOS</t>
  </si>
  <si>
    <t>UT  GROW  EXSIS- 2018</t>
  </si>
  <si>
    <t xml:space="preserve">                                                                  CALIFICACIOÓN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</si>
</sst>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_-&quot;$&quot;* #,##0_-;\-&quot;$&quot;* #,##0_-;_-&quot;$&quot;* &quot;-&quot;??_-;_-@_-"/>
    <numFmt numFmtId="167" formatCode="[$$-2C0A]\ #,##0"/>
    <numFmt numFmtId="168" formatCode="[$$-2C0A]\ #,##0.00"/>
    <numFmt numFmtId="169" formatCode="_-[$$-240A]\ * #,##0.00_-;\-[$$-240A]\ * #,##0.00_-;_-[$$-240A]\ * &quot;-&quot;??_-;_-@_-"/>
    <numFmt numFmtId="170" formatCode="#,##0.00_ ;[Red]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Zurich BT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b/>
      <sz val="24"/>
      <name val="Times New Roman"/>
      <family val="1"/>
    </font>
    <font>
      <sz val="10.5"/>
      <name val="Arial"/>
      <family val="2"/>
    </font>
    <font>
      <sz val="8"/>
      <name val="Arial"/>
      <family val="2"/>
    </font>
    <font>
      <b/>
      <sz val="10.5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gray125">
        <bgColor rgb="FFE5E5E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10">
    <xf numFmtId="0" fontId="0" fillId="0" borderId="0" xfId="0"/>
    <xf numFmtId="0" fontId="5" fillId="0" borderId="0" xfId="0" applyFont="1"/>
    <xf numFmtId="0" fontId="4" fillId="0" borderId="0" xfId="0" applyFont="1"/>
    <xf numFmtId="0" fontId="4" fillId="0" borderId="2" xfId="0" applyFont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2" fontId="5" fillId="0" borderId="2" xfId="0" applyNumberFormat="1" applyFont="1" applyBorder="1" applyAlignment="1">
      <alignment horizontal="righ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9" xfId="0" applyFont="1" applyBorder="1"/>
    <xf numFmtId="0" fontId="8" fillId="0" borderId="0" xfId="4" applyFont="1"/>
    <xf numFmtId="0" fontId="10" fillId="0" borderId="0" xfId="4" applyFont="1" applyAlignment="1">
      <alignment horizontal="center"/>
    </xf>
    <xf numFmtId="0" fontId="11" fillId="0" borderId="0" xfId="4" applyFont="1"/>
    <xf numFmtId="0" fontId="2" fillId="0" borderId="0" xfId="4"/>
    <xf numFmtId="0" fontId="8" fillId="0" borderId="22" xfId="4" applyFont="1" applyBorder="1" applyAlignment="1">
      <alignment wrapText="1"/>
    </xf>
    <xf numFmtId="0" fontId="8" fillId="0" borderId="28" xfId="4" applyFont="1" applyBorder="1" applyAlignment="1">
      <alignment wrapText="1"/>
    </xf>
    <xf numFmtId="0" fontId="8" fillId="0" borderId="26" xfId="4" applyFont="1" applyBorder="1" applyAlignment="1">
      <alignment wrapText="1"/>
    </xf>
    <xf numFmtId="0" fontId="8" fillId="0" borderId="0" xfId="4" applyFont="1" applyFill="1" applyBorder="1" applyAlignment="1">
      <alignment vertical="top" wrapText="1"/>
    </xf>
    <xf numFmtId="0" fontId="10" fillId="0" borderId="0" xfId="4" applyFont="1" applyFill="1" applyBorder="1" applyAlignment="1">
      <alignment vertical="top" wrapText="1"/>
    </xf>
    <xf numFmtId="0" fontId="8" fillId="0" borderId="0" xfId="8" applyFont="1"/>
    <xf numFmtId="170" fontId="0" fillId="0" borderId="0" xfId="0" applyNumberFormat="1"/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32" xfId="4" applyFont="1" applyFill="1" applyBorder="1" applyAlignment="1"/>
    <xf numFmtId="0" fontId="8" fillId="0" borderId="0" xfId="4" applyFont="1" applyFill="1" applyBorder="1" applyAlignment="1"/>
    <xf numFmtId="0" fontId="8" fillId="0" borderId="0" xfId="4" applyFont="1" applyAlignment="1">
      <alignment horizontal="center"/>
    </xf>
    <xf numFmtId="0" fontId="8" fillId="0" borderId="13" xfId="4" applyFont="1" applyBorder="1" applyAlignment="1">
      <alignment horizontal="center"/>
    </xf>
    <xf numFmtId="0" fontId="12" fillId="0" borderId="0" xfId="4" applyFont="1" applyFill="1" applyBorder="1" applyAlignment="1">
      <alignment horizontal="left" vertical="top" wrapText="1"/>
    </xf>
    <xf numFmtId="169" fontId="8" fillId="0" borderId="26" xfId="7" applyNumberFormat="1" applyFont="1" applyFill="1" applyBorder="1" applyAlignment="1">
      <alignment horizontal="center"/>
    </xf>
    <xf numFmtId="169" fontId="8" fillId="0" borderId="9" xfId="7" applyNumberFormat="1" applyFont="1" applyFill="1" applyBorder="1" applyAlignment="1">
      <alignment horizontal="center"/>
    </xf>
    <xf numFmtId="169" fontId="8" fillId="0" borderId="27" xfId="7" applyNumberFormat="1" applyFont="1" applyFill="1" applyBorder="1" applyAlignment="1">
      <alignment horizontal="center"/>
    </xf>
    <xf numFmtId="170" fontId="8" fillId="0" borderId="29" xfId="6" applyNumberFormat="1" applyFont="1" applyFill="1" applyBorder="1" applyAlignment="1">
      <alignment horizontal="center"/>
    </xf>
    <xf numFmtId="170" fontId="8" fillId="0" borderId="31" xfId="6" applyNumberFormat="1" applyFont="1" applyFill="1" applyBorder="1" applyAlignment="1">
      <alignment horizontal="center"/>
    </xf>
    <xf numFmtId="170" fontId="8" fillId="0" borderId="30" xfId="6" applyNumberFormat="1" applyFont="1" applyFill="1" applyBorder="1" applyAlignment="1">
      <alignment horizontal="center"/>
    </xf>
    <xf numFmtId="170" fontId="8" fillId="0" borderId="26" xfId="6" applyNumberFormat="1" applyFont="1" applyFill="1" applyBorder="1" applyAlignment="1">
      <alignment horizontal="center"/>
    </xf>
    <xf numFmtId="170" fontId="8" fillId="0" borderId="9" xfId="6" applyNumberFormat="1" applyFont="1" applyFill="1" applyBorder="1" applyAlignment="1">
      <alignment horizontal="center"/>
    </xf>
    <xf numFmtId="170" fontId="8" fillId="0" borderId="27" xfId="6" applyNumberFormat="1" applyFont="1" applyFill="1" applyBorder="1" applyAlignment="1">
      <alignment horizontal="center"/>
    </xf>
    <xf numFmtId="0" fontId="8" fillId="0" borderId="29" xfId="4" applyFont="1" applyFill="1" applyBorder="1" applyAlignment="1">
      <alignment horizontal="center"/>
    </xf>
    <xf numFmtId="0" fontId="8" fillId="0" borderId="30" xfId="4" applyFont="1" applyFill="1" applyBorder="1" applyAlignment="1">
      <alignment horizontal="center"/>
    </xf>
    <xf numFmtId="0" fontId="8" fillId="0" borderId="31" xfId="4" applyFont="1" applyFill="1" applyBorder="1" applyAlignment="1">
      <alignment horizontal="center"/>
    </xf>
    <xf numFmtId="0" fontId="10" fillId="0" borderId="29" xfId="4" applyFont="1" applyFill="1" applyBorder="1" applyAlignment="1">
      <alignment horizontal="center"/>
    </xf>
    <xf numFmtId="0" fontId="10" fillId="0" borderId="31" xfId="4" applyFont="1" applyFill="1" applyBorder="1" applyAlignment="1">
      <alignment horizontal="center"/>
    </xf>
    <xf numFmtId="0" fontId="10" fillId="0" borderId="30" xfId="4" applyFont="1" applyFill="1" applyBorder="1" applyAlignment="1">
      <alignment horizontal="center"/>
    </xf>
    <xf numFmtId="167" fontId="8" fillId="0" borderId="23" xfId="4" applyNumberFormat="1" applyFont="1" applyFill="1" applyBorder="1" applyAlignment="1">
      <alignment horizontal="center"/>
    </xf>
    <xf numFmtId="167" fontId="8" fillId="0" borderId="25" xfId="4" applyNumberFormat="1" applyFont="1" applyFill="1" applyBorder="1" applyAlignment="1">
      <alignment horizontal="center"/>
    </xf>
    <xf numFmtId="167" fontId="8" fillId="0" borderId="24" xfId="4" applyNumberFormat="1" applyFont="1" applyFill="1" applyBorder="1" applyAlignment="1">
      <alignment horizontal="center"/>
    </xf>
    <xf numFmtId="168" fontId="8" fillId="0" borderId="23" xfId="4" applyNumberFormat="1" applyFont="1" applyFill="1" applyBorder="1" applyAlignment="1">
      <alignment horizontal="center"/>
    </xf>
    <xf numFmtId="168" fontId="8" fillId="0" borderId="25" xfId="4" applyNumberFormat="1" applyFont="1" applyFill="1" applyBorder="1" applyAlignment="1">
      <alignment horizontal="center"/>
    </xf>
    <xf numFmtId="168" fontId="8" fillId="0" borderId="24" xfId="4" applyNumberFormat="1" applyFont="1" applyFill="1" applyBorder="1" applyAlignment="1">
      <alignment horizontal="center"/>
    </xf>
    <xf numFmtId="0" fontId="8" fillId="0" borderId="26" xfId="4" applyFont="1" applyFill="1" applyBorder="1" applyAlignment="1">
      <alignment horizontal="center"/>
    </xf>
    <xf numFmtId="0" fontId="8" fillId="0" borderId="27" xfId="4" applyFont="1" applyFill="1" applyBorder="1" applyAlignment="1">
      <alignment horizontal="center"/>
    </xf>
    <xf numFmtId="0" fontId="8" fillId="0" borderId="9" xfId="4" applyFont="1" applyFill="1" applyBorder="1" applyAlignment="1">
      <alignment horizontal="center"/>
    </xf>
    <xf numFmtId="0" fontId="10" fillId="0" borderId="26" xfId="4" applyFont="1" applyFill="1" applyBorder="1" applyAlignment="1">
      <alignment horizontal="center"/>
    </xf>
    <xf numFmtId="0" fontId="10" fillId="0" borderId="9" xfId="4" applyFont="1" applyFill="1" applyBorder="1" applyAlignment="1">
      <alignment horizontal="center"/>
    </xf>
    <xf numFmtId="0" fontId="10" fillId="0" borderId="27" xfId="4" applyFont="1" applyFill="1" applyBorder="1" applyAlignment="1">
      <alignment horizontal="center"/>
    </xf>
    <xf numFmtId="0" fontId="8" fillId="0" borderId="23" xfId="4" applyFont="1" applyFill="1" applyBorder="1" applyAlignment="1">
      <alignment horizontal="center"/>
    </xf>
    <xf numFmtId="0" fontId="8" fillId="0" borderId="24" xfId="4" applyFont="1" applyFill="1" applyBorder="1" applyAlignment="1">
      <alignment horizontal="center"/>
    </xf>
    <xf numFmtId="0" fontId="8" fillId="0" borderId="25" xfId="4" applyFont="1" applyFill="1" applyBorder="1" applyAlignment="1">
      <alignment horizontal="center"/>
    </xf>
    <xf numFmtId="0" fontId="10" fillId="0" borderId="23" xfId="4" applyFont="1" applyFill="1" applyBorder="1" applyAlignment="1">
      <alignment horizontal="center"/>
    </xf>
    <xf numFmtId="0" fontId="10" fillId="0" borderId="25" xfId="4" applyFont="1" applyFill="1" applyBorder="1" applyAlignment="1">
      <alignment horizontal="center"/>
    </xf>
    <xf numFmtId="0" fontId="10" fillId="0" borderId="24" xfId="4" applyFont="1" applyFill="1" applyBorder="1" applyAlignment="1">
      <alignment horizontal="center"/>
    </xf>
    <xf numFmtId="0" fontId="10" fillId="6" borderId="20" xfId="4" applyFont="1" applyFill="1" applyBorder="1" applyAlignment="1">
      <alignment horizontal="center" vertical="center" wrapText="1"/>
    </xf>
    <xf numFmtId="0" fontId="10" fillId="6" borderId="21" xfId="4" applyFont="1" applyFill="1" applyBorder="1" applyAlignment="1">
      <alignment horizontal="center" vertical="center" wrapText="1"/>
    </xf>
    <xf numFmtId="0" fontId="10" fillId="6" borderId="19" xfId="4" applyFont="1" applyFill="1" applyBorder="1" applyAlignment="1">
      <alignment horizontal="center" vertical="center" wrapText="1"/>
    </xf>
    <xf numFmtId="0" fontId="10" fillId="6" borderId="15" xfId="4" applyFont="1" applyFill="1" applyBorder="1" applyAlignment="1">
      <alignment horizontal="center" vertical="center"/>
    </xf>
    <xf numFmtId="0" fontId="10" fillId="6" borderId="16" xfId="4" applyFont="1" applyFill="1" applyBorder="1" applyAlignment="1">
      <alignment horizontal="center" vertical="center"/>
    </xf>
    <xf numFmtId="0" fontId="10" fillId="6" borderId="17" xfId="4" applyFont="1" applyFill="1" applyBorder="1" applyAlignment="1">
      <alignment horizontal="center" vertical="center"/>
    </xf>
    <xf numFmtId="0" fontId="10" fillId="6" borderId="15" xfId="4" applyFont="1" applyFill="1" applyBorder="1" applyAlignment="1">
      <alignment horizontal="center" vertical="center" wrapText="1"/>
    </xf>
    <xf numFmtId="0" fontId="10" fillId="6" borderId="16" xfId="4" applyFont="1" applyFill="1" applyBorder="1" applyAlignment="1">
      <alignment horizontal="center" vertical="center" wrapText="1"/>
    </xf>
    <xf numFmtId="0" fontId="10" fillId="6" borderId="17" xfId="4" applyFont="1" applyFill="1" applyBorder="1" applyAlignment="1">
      <alignment horizontal="center" vertical="center" wrapText="1"/>
    </xf>
    <xf numFmtId="0" fontId="7" fillId="0" borderId="0" xfId="8" applyFont="1" applyAlignment="1">
      <alignment horizontal="center"/>
    </xf>
    <xf numFmtId="0" fontId="9" fillId="5" borderId="0" xfId="8" applyFont="1" applyFill="1" applyAlignment="1">
      <alignment horizontal="center"/>
    </xf>
    <xf numFmtId="0" fontId="10" fillId="0" borderId="0" xfId="4" applyFont="1" applyAlignment="1">
      <alignment horizontal="center"/>
    </xf>
    <xf numFmtId="0" fontId="10" fillId="6" borderId="3" xfId="4" applyFont="1" applyFill="1" applyBorder="1" applyAlignment="1">
      <alignment horizontal="center" vertical="center"/>
    </xf>
    <xf numFmtId="0" fontId="10" fillId="6" borderId="18" xfId="4" applyFont="1" applyFill="1" applyBorder="1" applyAlignment="1">
      <alignment horizontal="center" vertical="center"/>
    </xf>
    <xf numFmtId="0" fontId="10" fillId="6" borderId="15" xfId="4" applyFont="1" applyFill="1" applyBorder="1" applyAlignment="1">
      <alignment horizontal="right" vertical="center" wrapText="1"/>
    </xf>
    <xf numFmtId="0" fontId="10" fillId="6" borderId="16" xfId="4" applyFont="1" applyFill="1" applyBorder="1" applyAlignment="1">
      <alignment horizontal="right" vertical="center" wrapText="1"/>
    </xf>
    <xf numFmtId="0" fontId="10" fillId="6" borderId="17" xfId="4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2" fontId="5" fillId="0" borderId="2" xfId="0" applyNumberFormat="1" applyFont="1" applyBorder="1" applyAlignment="1">
      <alignment horizontal="right"/>
    </xf>
    <xf numFmtId="0" fontId="5" fillId="3" borderId="33" xfId="0" applyFont="1" applyFill="1" applyBorder="1" applyAlignment="1">
      <alignment horizontal="center" vertical="center" wrapText="1"/>
    </xf>
    <xf numFmtId="166" fontId="5" fillId="4" borderId="2" xfId="5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9">
    <cellStyle name="Millares" xfId="7" builtinId="3"/>
    <cellStyle name="Millares 2" xfId="3" xr:uid="{00000000-0005-0000-0000-000000000000}"/>
    <cellStyle name="Moneda" xfId="5" builtinId="4"/>
    <cellStyle name="Normal" xfId="0" builtinId="0"/>
    <cellStyle name="Normal 2 2" xfId="4" xr:uid="{00000000-0005-0000-0000-000003000000}"/>
    <cellStyle name="Normal 2 7" xfId="1" xr:uid="{00000000-0005-0000-0000-000004000000}"/>
    <cellStyle name="Normal 3" xfId="2" xr:uid="{00000000-0005-0000-0000-000005000000}"/>
    <cellStyle name="Normal_CALIFICACION" xfId="8" xr:uid="{E732F974-6265-4F1D-BC6B-FF91F3542369}"/>
    <cellStyle name="Porcentaje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pulido\AppData\Local\Temp\7zO8B1A.tmp\FORMATO%20EVAL%20TECN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CONSOLIDADO"/>
      <sheetName val="2-RELACION EXPERIENCIA"/>
      <sheetName val="3-REGLAS P.O."/>
      <sheetName val="3-CERTIFICACIONES"/>
      <sheetName val="5-HV-1"/>
      <sheetName val="5-HV-2"/>
      <sheetName val="5-HV-3"/>
      <sheetName val="5-HV-4"/>
      <sheetName val="6-PUNTAJE"/>
      <sheetName val="SMLMV"/>
      <sheetName val="LISTAS"/>
      <sheetName val="Hoja1"/>
    </sheetNames>
    <sheetDataSet>
      <sheetData sheetId="0"/>
      <sheetData sheetId="1">
        <row r="5">
          <cell r="B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CUMPLE</v>
          </cell>
        </row>
        <row r="2">
          <cell r="A2" t="str">
            <v>NO CUMPLE</v>
          </cell>
        </row>
        <row r="3">
          <cell r="A3" t="str">
            <v>ACLARAR</v>
          </cell>
        </row>
        <row r="4">
          <cell r="A4" t="str">
            <v>SUBSANAR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7"/>
  <sheetViews>
    <sheetView showGridLines="0" tabSelected="1" topLeftCell="A24" workbookViewId="0">
      <selection activeCell="A27" sqref="A27:D27"/>
    </sheetView>
  </sheetViews>
  <sheetFormatPr baseColWidth="10" defaultColWidth="38.5703125" defaultRowHeight="12.75"/>
  <cols>
    <col min="1" max="1" width="27.140625" style="2" customWidth="1"/>
    <col min="2" max="2" width="14" style="2" customWidth="1"/>
    <col min="3" max="3" width="38.42578125" style="2" bestFit="1" customWidth="1"/>
    <col min="4" max="6" width="38.5703125" style="2"/>
    <col min="7" max="7" width="12.140625" style="2" customWidth="1"/>
    <col min="8" max="16384" width="38.5703125" style="2"/>
  </cols>
  <sheetData>
    <row r="2" spans="1:8" ht="13.5" thickBot="1">
      <c r="D2" s="1"/>
      <c r="E2" s="106" t="s">
        <v>41</v>
      </c>
      <c r="F2" s="106"/>
      <c r="G2" s="106" t="s">
        <v>89</v>
      </c>
      <c r="H2" s="106"/>
    </row>
    <row r="3" spans="1:8" ht="33" customHeight="1">
      <c r="A3" s="4" t="s">
        <v>0</v>
      </c>
      <c r="B3" s="5" t="s">
        <v>1</v>
      </c>
      <c r="C3" s="5" t="s">
        <v>2</v>
      </c>
      <c r="D3" s="4" t="s">
        <v>12</v>
      </c>
      <c r="E3" s="105" t="s">
        <v>9</v>
      </c>
      <c r="F3" s="105" t="s">
        <v>2</v>
      </c>
      <c r="G3" s="105" t="s">
        <v>9</v>
      </c>
      <c r="H3" s="105" t="s">
        <v>2</v>
      </c>
    </row>
    <row r="4" spans="1:8" ht="127.5">
      <c r="A4" s="33" t="s">
        <v>3</v>
      </c>
      <c r="B4" s="34" t="s">
        <v>16</v>
      </c>
      <c r="C4" s="33" t="s">
        <v>4</v>
      </c>
      <c r="D4" s="3" t="s">
        <v>14</v>
      </c>
      <c r="E4" s="8">
        <v>5</v>
      </c>
      <c r="F4" s="10" t="s">
        <v>60</v>
      </c>
      <c r="G4" s="8">
        <v>0</v>
      </c>
      <c r="H4" s="10"/>
    </row>
    <row r="5" spans="1:8" ht="127.5">
      <c r="A5" s="33"/>
      <c r="B5" s="34"/>
      <c r="C5" s="33"/>
      <c r="D5" s="3" t="s">
        <v>13</v>
      </c>
      <c r="E5" s="8">
        <v>0</v>
      </c>
      <c r="F5" s="9" t="s">
        <v>59</v>
      </c>
      <c r="G5" s="8">
        <v>10</v>
      </c>
      <c r="H5" s="9" t="s">
        <v>49</v>
      </c>
    </row>
    <row r="6" spans="1:8" ht="89.25">
      <c r="A6" s="33"/>
      <c r="B6" s="34"/>
      <c r="C6" s="33"/>
      <c r="D6" s="3" t="s">
        <v>15</v>
      </c>
      <c r="E6" s="8">
        <v>0</v>
      </c>
      <c r="F6" s="9" t="s">
        <v>57</v>
      </c>
      <c r="G6" s="8">
        <v>5</v>
      </c>
      <c r="H6" s="9" t="s">
        <v>50</v>
      </c>
    </row>
    <row r="7" spans="1:8" ht="25.5">
      <c r="A7" s="14" t="s">
        <v>17</v>
      </c>
      <c r="B7" s="12" t="s">
        <v>16</v>
      </c>
      <c r="C7" s="11" t="s">
        <v>18</v>
      </c>
      <c r="D7" s="3"/>
      <c r="E7" s="13">
        <v>15</v>
      </c>
      <c r="F7" s="9" t="s">
        <v>42</v>
      </c>
      <c r="G7" s="13">
        <v>15</v>
      </c>
      <c r="H7" s="9" t="s">
        <v>51</v>
      </c>
    </row>
    <row r="8" spans="1:8" ht="25.5" customHeight="1">
      <c r="A8" s="34" t="s">
        <v>19</v>
      </c>
      <c r="B8" s="34" t="s">
        <v>20</v>
      </c>
      <c r="C8" s="34" t="s">
        <v>21</v>
      </c>
      <c r="D8" s="15" t="s">
        <v>22</v>
      </c>
      <c r="E8" s="31"/>
      <c r="F8" s="32"/>
      <c r="G8" s="31"/>
      <c r="H8" s="32"/>
    </row>
    <row r="9" spans="1:8" ht="25.5">
      <c r="A9" s="34"/>
      <c r="B9" s="34"/>
      <c r="C9" s="34"/>
      <c r="D9" s="3" t="s">
        <v>23</v>
      </c>
      <c r="E9" s="8">
        <v>0</v>
      </c>
      <c r="F9" s="9"/>
      <c r="G9" s="8">
        <v>1</v>
      </c>
      <c r="H9" s="9" t="s">
        <v>52</v>
      </c>
    </row>
    <row r="10" spans="1:8" ht="25.5">
      <c r="A10" s="34"/>
      <c r="B10" s="34"/>
      <c r="C10" s="34"/>
      <c r="D10" s="3" t="s">
        <v>24</v>
      </c>
      <c r="E10" s="8">
        <v>2</v>
      </c>
      <c r="F10" s="9" t="s">
        <v>43</v>
      </c>
      <c r="G10" s="8">
        <v>0</v>
      </c>
      <c r="H10" s="9"/>
    </row>
    <row r="11" spans="1:8" ht="24.75" customHeight="1">
      <c r="A11" s="34"/>
      <c r="B11" s="34"/>
      <c r="C11" s="34"/>
      <c r="D11" s="15" t="s">
        <v>25</v>
      </c>
      <c r="E11" s="31"/>
      <c r="F11" s="32"/>
      <c r="G11" s="31"/>
      <c r="H11" s="32"/>
    </row>
    <row r="12" spans="1:8" ht="25.5">
      <c r="A12" s="34"/>
      <c r="B12" s="34"/>
      <c r="C12" s="34"/>
      <c r="D12" s="3" t="s">
        <v>26</v>
      </c>
      <c r="E12" s="13">
        <v>0</v>
      </c>
      <c r="F12" s="9"/>
      <c r="G12" s="13">
        <v>0</v>
      </c>
      <c r="H12" s="9"/>
    </row>
    <row r="13" spans="1:8" ht="25.5">
      <c r="A13" s="34"/>
      <c r="B13" s="34"/>
      <c r="C13" s="34"/>
      <c r="D13" s="3" t="s">
        <v>27</v>
      </c>
      <c r="E13" s="13">
        <v>2</v>
      </c>
      <c r="F13" s="9" t="s">
        <v>44</v>
      </c>
      <c r="G13" s="13">
        <v>2</v>
      </c>
      <c r="H13" s="9" t="s">
        <v>53</v>
      </c>
    </row>
    <row r="14" spans="1:8" ht="25.5" customHeight="1">
      <c r="A14" s="34"/>
      <c r="B14" s="34"/>
      <c r="C14" s="34"/>
      <c r="D14" s="15" t="s">
        <v>28</v>
      </c>
      <c r="E14" s="31"/>
      <c r="F14" s="32"/>
      <c r="G14" s="31"/>
      <c r="H14" s="32"/>
    </row>
    <row r="15" spans="1:8" ht="25.5">
      <c r="A15" s="34"/>
      <c r="B15" s="34"/>
      <c r="C15" s="34"/>
      <c r="D15" s="3" t="s">
        <v>29</v>
      </c>
      <c r="E15" s="13">
        <v>0</v>
      </c>
      <c r="F15" s="9"/>
      <c r="G15" s="13">
        <v>0</v>
      </c>
      <c r="H15" s="9"/>
    </row>
    <row r="16" spans="1:8">
      <c r="A16" s="34"/>
      <c r="B16" s="34"/>
      <c r="C16" s="34"/>
      <c r="D16" s="3" t="s">
        <v>30</v>
      </c>
      <c r="E16" s="13">
        <v>0</v>
      </c>
      <c r="F16" s="9"/>
      <c r="G16" s="13">
        <v>2</v>
      </c>
      <c r="H16" s="9" t="s">
        <v>54</v>
      </c>
    </row>
    <row r="17" spans="1:8" ht="25.5" customHeight="1">
      <c r="A17" s="34"/>
      <c r="B17" s="34"/>
      <c r="C17" s="34"/>
      <c r="D17" s="7" t="s">
        <v>31</v>
      </c>
      <c r="E17" s="31"/>
      <c r="F17" s="32"/>
      <c r="G17" s="31"/>
      <c r="H17" s="32"/>
    </row>
    <row r="18" spans="1:8" ht="25.5">
      <c r="A18" s="34"/>
      <c r="B18" s="34"/>
      <c r="C18" s="34"/>
      <c r="D18" s="3" t="s">
        <v>32</v>
      </c>
      <c r="E18" s="13">
        <v>0</v>
      </c>
      <c r="F18" s="9"/>
      <c r="G18" s="13">
        <v>0</v>
      </c>
      <c r="H18" s="9"/>
    </row>
    <row r="19" spans="1:8" ht="25.5">
      <c r="A19" s="34"/>
      <c r="B19" s="34"/>
      <c r="C19" s="34"/>
      <c r="D19" s="3" t="s">
        <v>33</v>
      </c>
      <c r="E19" s="13">
        <v>0</v>
      </c>
      <c r="F19" s="9"/>
      <c r="G19" s="13">
        <v>0</v>
      </c>
      <c r="H19" s="9"/>
    </row>
    <row r="20" spans="1:8" ht="25.5">
      <c r="A20" s="34"/>
      <c r="B20" s="34"/>
      <c r="C20" s="34"/>
      <c r="D20" s="3" t="s">
        <v>34</v>
      </c>
      <c r="E20" s="13">
        <v>4</v>
      </c>
      <c r="F20" s="9" t="s">
        <v>45</v>
      </c>
      <c r="G20" s="13">
        <v>4</v>
      </c>
      <c r="H20" s="9" t="s">
        <v>55</v>
      </c>
    </row>
    <row r="21" spans="1:8" ht="74.25" customHeight="1">
      <c r="A21" s="35" t="s">
        <v>6</v>
      </c>
      <c r="B21" s="38" t="s">
        <v>5</v>
      </c>
      <c r="C21" s="41" t="s">
        <v>35</v>
      </c>
      <c r="D21" s="3" t="s">
        <v>36</v>
      </c>
      <c r="E21" s="13">
        <v>5</v>
      </c>
      <c r="F21" s="9" t="s">
        <v>46</v>
      </c>
      <c r="G21" s="13">
        <v>0</v>
      </c>
      <c r="H21" s="9" t="s">
        <v>58</v>
      </c>
    </row>
    <row r="22" spans="1:8" ht="25.5">
      <c r="A22" s="36"/>
      <c r="B22" s="39"/>
      <c r="C22" s="42"/>
      <c r="D22" s="3" t="s">
        <v>37</v>
      </c>
      <c r="E22" s="13">
        <v>5</v>
      </c>
      <c r="F22" s="9" t="s">
        <v>47</v>
      </c>
      <c r="G22" s="13">
        <v>0</v>
      </c>
      <c r="H22" s="9"/>
    </row>
    <row r="23" spans="1:8" ht="38.25">
      <c r="A23" s="37"/>
      <c r="B23" s="40"/>
      <c r="C23" s="43"/>
      <c r="D23" s="3" t="s">
        <v>38</v>
      </c>
      <c r="E23" s="13">
        <v>0</v>
      </c>
      <c r="F23" s="9"/>
      <c r="G23" s="13">
        <v>0</v>
      </c>
      <c r="H23" s="9"/>
    </row>
    <row r="24" spans="1:8" ht="26.25" customHeight="1">
      <c r="A24" s="44" t="s">
        <v>7</v>
      </c>
      <c r="B24" s="44" t="s">
        <v>10</v>
      </c>
      <c r="C24" s="45" t="s">
        <v>8</v>
      </c>
      <c r="D24" s="7" t="s">
        <v>39</v>
      </c>
      <c r="E24" s="31"/>
      <c r="F24" s="32"/>
      <c r="G24" s="31"/>
      <c r="H24" s="32"/>
    </row>
    <row r="25" spans="1:8" ht="204">
      <c r="A25" s="44"/>
      <c r="B25" s="44"/>
      <c r="C25" s="45"/>
      <c r="D25" s="6" t="s">
        <v>40</v>
      </c>
      <c r="E25" s="13">
        <v>5</v>
      </c>
      <c r="F25" s="6" t="s">
        <v>48</v>
      </c>
      <c r="G25" s="13">
        <v>0</v>
      </c>
      <c r="H25" s="6" t="s">
        <v>56</v>
      </c>
    </row>
    <row r="26" spans="1:8">
      <c r="A26" s="107" t="s">
        <v>90</v>
      </c>
      <c r="B26" s="108"/>
      <c r="C26" s="109"/>
      <c r="D26" s="17" t="s">
        <v>11</v>
      </c>
      <c r="E26" s="16">
        <f>SUM(E4:E25)</f>
        <v>43</v>
      </c>
      <c r="F26" s="19"/>
      <c r="G26" s="16">
        <f>SUM(G4:G25)</f>
        <v>39</v>
      </c>
      <c r="H26" s="18"/>
    </row>
    <row r="27" spans="1:8" ht="15" customHeight="1">
      <c r="A27" s="101" t="s">
        <v>61</v>
      </c>
      <c r="B27" s="101"/>
      <c r="C27" s="101"/>
      <c r="D27" s="102"/>
      <c r="E27" s="103">
        <v>40</v>
      </c>
      <c r="G27" s="104">
        <f>40*884923171/1106153000</f>
        <v>32.000027880410755</v>
      </c>
    </row>
  </sheetData>
  <mergeCells count="26">
    <mergeCell ref="A27:D27"/>
    <mergeCell ref="A26:C26"/>
    <mergeCell ref="G24:H24"/>
    <mergeCell ref="G2:H2"/>
    <mergeCell ref="G8:H8"/>
    <mergeCell ref="G11:H11"/>
    <mergeCell ref="G14:H14"/>
    <mergeCell ref="G17:H17"/>
    <mergeCell ref="A21:A23"/>
    <mergeCell ref="B21:B23"/>
    <mergeCell ref="C21:C23"/>
    <mergeCell ref="A24:A25"/>
    <mergeCell ref="B24:B25"/>
    <mergeCell ref="C24:C25"/>
    <mergeCell ref="A4:A6"/>
    <mergeCell ref="B4:B6"/>
    <mergeCell ref="C4:C6"/>
    <mergeCell ref="A8:A20"/>
    <mergeCell ref="B8:B20"/>
    <mergeCell ref="C8:C20"/>
    <mergeCell ref="E17:F17"/>
    <mergeCell ref="E24:F24"/>
    <mergeCell ref="E8:F8"/>
    <mergeCell ref="E11:F11"/>
    <mergeCell ref="E2:F2"/>
    <mergeCell ref="E14:F14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8"/>
  <sheetViews>
    <sheetView showGridLines="0" workbookViewId="0">
      <selection activeCell="A29" sqref="A29"/>
    </sheetView>
  </sheetViews>
  <sheetFormatPr baseColWidth="10" defaultColWidth="10.7109375" defaultRowHeight="15"/>
  <cols>
    <col min="1" max="1" width="80.7109375" customWidth="1"/>
    <col min="2" max="3" width="8.28515625" hidden="1" customWidth="1"/>
    <col min="4" max="4" width="6.7109375" hidden="1" customWidth="1"/>
    <col min="5" max="5" width="5.85546875" hidden="1" customWidth="1"/>
    <col min="6" max="15" width="8.28515625" hidden="1" customWidth="1"/>
    <col min="16" max="16" width="10.28515625" hidden="1" customWidth="1"/>
    <col min="17" max="17" width="8.28515625" hidden="1" customWidth="1"/>
    <col min="18" max="19" width="8.28515625" customWidth="1"/>
    <col min="20" max="20" width="10.28515625" customWidth="1"/>
    <col min="21" max="21" width="8.28515625" customWidth="1"/>
    <col min="22" max="22" width="11.140625" customWidth="1"/>
    <col min="23" max="23" width="8.5703125" customWidth="1"/>
    <col min="24" max="24" width="8.28515625" customWidth="1"/>
    <col min="25" max="25" width="12.5703125" customWidth="1"/>
    <col min="26" max="27" width="8.28515625" customWidth="1"/>
    <col min="28" max="28" width="14.28515625" bestFit="1" customWidth="1"/>
    <col min="29" max="29" width="15.85546875" bestFit="1" customWidth="1"/>
    <col min="30" max="30" width="14.28515625" bestFit="1" customWidth="1"/>
  </cols>
  <sheetData>
    <row r="1" spans="1:33" ht="30">
      <c r="A1" s="93" t="s">
        <v>62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20"/>
      <c r="AC1" s="20"/>
      <c r="AD1" s="20"/>
      <c r="AE1" s="20"/>
      <c r="AF1" s="20"/>
      <c r="AG1" s="20"/>
    </row>
    <row r="2" spans="1:33">
      <c r="A2" s="94" t="s">
        <v>63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20"/>
      <c r="AC2" s="20"/>
      <c r="AD2" s="20"/>
      <c r="AE2" s="20"/>
      <c r="AF2" s="20"/>
      <c r="AG2" s="20"/>
    </row>
    <row r="3" spans="1:33">
      <c r="A3" s="94" t="s">
        <v>64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20"/>
      <c r="AC3" s="20"/>
      <c r="AD3" s="20"/>
      <c r="AE3" s="20"/>
      <c r="AF3" s="20"/>
      <c r="AG3" s="20"/>
    </row>
    <row r="5" spans="1:33">
      <c r="A5" s="95" t="s">
        <v>65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20"/>
      <c r="AC5" s="20"/>
      <c r="AD5" s="20"/>
      <c r="AE5" s="20"/>
      <c r="AF5" s="20"/>
      <c r="AG5" s="20"/>
    </row>
    <row r="6" spans="1:33">
      <c r="A6" s="95" t="s">
        <v>66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20"/>
      <c r="AC6" s="20"/>
      <c r="AD6" s="20"/>
      <c r="AE6" s="20"/>
      <c r="AF6" s="20"/>
      <c r="AG6" s="20"/>
    </row>
    <row r="7" spans="1:3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0"/>
      <c r="AC7" s="20"/>
      <c r="AD7" s="20"/>
      <c r="AE7" s="20"/>
      <c r="AF7" s="20"/>
      <c r="AG7" s="20"/>
    </row>
    <row r="8" spans="1:33" ht="16.5" thickBot="1">
      <c r="A8" s="22" t="s">
        <v>67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0"/>
      <c r="AC8" s="20"/>
      <c r="AD8" s="20"/>
      <c r="AE8" s="20"/>
      <c r="AF8" s="20"/>
      <c r="AG8" s="20"/>
    </row>
    <row r="9" spans="1:33" ht="15.75" thickBot="1">
      <c r="A9" s="96" t="s">
        <v>68</v>
      </c>
      <c r="B9" s="90" t="s">
        <v>69</v>
      </c>
      <c r="C9" s="91"/>
      <c r="D9" s="91"/>
      <c r="E9" s="92"/>
      <c r="F9" s="90" t="s">
        <v>70</v>
      </c>
      <c r="G9" s="91"/>
      <c r="H9" s="91"/>
      <c r="I9" s="92"/>
      <c r="J9" s="98" t="s">
        <v>71</v>
      </c>
      <c r="K9" s="99"/>
      <c r="L9" s="99"/>
      <c r="M9" s="100"/>
      <c r="N9" s="90" t="s">
        <v>72</v>
      </c>
      <c r="O9" s="91"/>
      <c r="P9" s="91"/>
      <c r="Q9" s="92"/>
      <c r="R9" s="90" t="s">
        <v>73</v>
      </c>
      <c r="S9" s="91"/>
      <c r="T9" s="91"/>
      <c r="U9" s="92"/>
      <c r="V9" s="90" t="s">
        <v>74</v>
      </c>
      <c r="W9" s="91"/>
      <c r="X9" s="91"/>
      <c r="Y9" s="91"/>
      <c r="Z9" s="91"/>
      <c r="AA9" s="92"/>
      <c r="AB9" s="20"/>
      <c r="AC9" s="20"/>
      <c r="AD9" s="20"/>
      <c r="AE9" s="20"/>
      <c r="AF9" s="20"/>
      <c r="AG9" s="20"/>
    </row>
    <row r="10" spans="1:33" ht="26.25" customHeight="1" thickBot="1">
      <c r="A10" s="97"/>
      <c r="B10" s="90" t="s">
        <v>69</v>
      </c>
      <c r="C10" s="91"/>
      <c r="D10" s="91"/>
      <c r="E10" s="86"/>
      <c r="F10" s="90" t="s">
        <v>70</v>
      </c>
      <c r="G10" s="91"/>
      <c r="H10" s="91"/>
      <c r="I10" s="86"/>
      <c r="J10" s="90" t="s">
        <v>71</v>
      </c>
      <c r="K10" s="91"/>
      <c r="L10" s="91"/>
      <c r="M10" s="86"/>
      <c r="N10" s="90" t="s">
        <v>75</v>
      </c>
      <c r="O10" s="92"/>
      <c r="P10" s="90" t="s">
        <v>76</v>
      </c>
      <c r="Q10" s="91"/>
      <c r="R10" s="90" t="s">
        <v>77</v>
      </c>
      <c r="S10" s="92"/>
      <c r="T10" s="90" t="s">
        <v>78</v>
      </c>
      <c r="U10" s="91"/>
      <c r="V10" s="84" t="s">
        <v>79</v>
      </c>
      <c r="W10" s="85"/>
      <c r="X10" s="84" t="s">
        <v>80</v>
      </c>
      <c r="Y10" s="85"/>
      <c r="Z10" s="86" t="s">
        <v>81</v>
      </c>
      <c r="AA10" s="85"/>
      <c r="AB10" s="20"/>
      <c r="AC10" s="20"/>
      <c r="AD10" s="20"/>
      <c r="AE10" s="20"/>
      <c r="AF10" s="20"/>
      <c r="AG10" s="20"/>
    </row>
    <row r="11" spans="1:33" ht="15.75" hidden="1" thickBot="1">
      <c r="A11" s="87" t="s">
        <v>82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9"/>
      <c r="AB11" s="23"/>
      <c r="AC11" s="23"/>
      <c r="AD11" s="23"/>
      <c r="AE11" s="23"/>
      <c r="AF11" s="23"/>
      <c r="AG11" s="23"/>
    </row>
    <row r="12" spans="1:33" ht="55.5" hidden="1" thickBot="1">
      <c r="A12" s="24" t="s">
        <v>83</v>
      </c>
      <c r="B12" s="78"/>
      <c r="C12" s="79"/>
      <c r="D12" s="78"/>
      <c r="E12" s="79"/>
      <c r="F12" s="78"/>
      <c r="G12" s="79"/>
      <c r="H12" s="78"/>
      <c r="I12" s="79"/>
      <c r="J12" s="78"/>
      <c r="K12" s="79"/>
      <c r="L12" s="78"/>
      <c r="M12" s="79"/>
      <c r="N12" s="78"/>
      <c r="O12" s="79"/>
      <c r="P12" s="78"/>
      <c r="Q12" s="79"/>
      <c r="R12" s="78"/>
      <c r="S12" s="79"/>
      <c r="T12" s="78"/>
      <c r="U12" s="79"/>
      <c r="V12" s="78"/>
      <c r="W12" s="80"/>
      <c r="X12" s="79"/>
      <c r="Y12" s="81"/>
      <c r="Z12" s="82"/>
      <c r="AA12" s="83"/>
      <c r="AB12" s="23"/>
      <c r="AC12" s="23"/>
      <c r="AD12" s="23"/>
      <c r="AE12" s="23"/>
      <c r="AF12" s="23"/>
      <c r="AG12" s="23"/>
    </row>
    <row r="13" spans="1:33" ht="42" hidden="1" thickBot="1">
      <c r="A13" s="24" t="s">
        <v>84</v>
      </c>
      <c r="B13" s="72"/>
      <c r="C13" s="73"/>
      <c r="D13" s="72"/>
      <c r="E13" s="73"/>
      <c r="F13" s="72"/>
      <c r="G13" s="73"/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72"/>
      <c r="U13" s="73"/>
      <c r="V13" s="72"/>
      <c r="W13" s="74"/>
      <c r="X13" s="73"/>
      <c r="Y13" s="75"/>
      <c r="Z13" s="76"/>
      <c r="AA13" s="77"/>
      <c r="AB13" s="23"/>
      <c r="AC13" s="23"/>
      <c r="AD13" s="23"/>
      <c r="AE13" s="23"/>
      <c r="AF13" s="23"/>
      <c r="AG13" s="23"/>
    </row>
    <row r="14" spans="1:33" ht="69" hidden="1" thickBot="1">
      <c r="A14" s="24" t="s">
        <v>85</v>
      </c>
      <c r="B14" s="72"/>
      <c r="C14" s="73"/>
      <c r="D14" s="72"/>
      <c r="E14" s="73"/>
      <c r="F14" s="72"/>
      <c r="G14" s="73"/>
      <c r="H14" s="72"/>
      <c r="I14" s="73"/>
      <c r="J14" s="72"/>
      <c r="K14" s="73"/>
      <c r="L14" s="72"/>
      <c r="M14" s="73"/>
      <c r="N14" s="72"/>
      <c r="O14" s="73"/>
      <c r="P14" s="72"/>
      <c r="Q14" s="73"/>
      <c r="R14" s="72"/>
      <c r="S14" s="73"/>
      <c r="T14" s="72"/>
      <c r="U14" s="73"/>
      <c r="V14" s="72"/>
      <c r="W14" s="74"/>
      <c r="X14" s="73"/>
      <c r="Y14" s="75"/>
      <c r="Z14" s="76"/>
      <c r="AA14" s="77"/>
      <c r="AB14" s="23"/>
      <c r="AC14" s="23"/>
      <c r="AD14" s="23"/>
      <c r="AE14" s="23"/>
      <c r="AF14" s="23"/>
      <c r="AG14" s="23"/>
    </row>
    <row r="15" spans="1:33" ht="15.75" hidden="1" thickBot="1">
      <c r="A15" s="25" t="s">
        <v>86</v>
      </c>
      <c r="B15" s="60"/>
      <c r="C15" s="61"/>
      <c r="D15" s="60"/>
      <c r="E15" s="61"/>
      <c r="F15" s="60"/>
      <c r="G15" s="61"/>
      <c r="H15" s="60"/>
      <c r="I15" s="61"/>
      <c r="J15" s="60"/>
      <c r="K15" s="61"/>
      <c r="L15" s="60"/>
      <c r="M15" s="61"/>
      <c r="N15" s="60"/>
      <c r="O15" s="61"/>
      <c r="P15" s="60"/>
      <c r="Q15" s="61"/>
      <c r="R15" s="60"/>
      <c r="S15" s="61"/>
      <c r="T15" s="60"/>
      <c r="U15" s="61"/>
      <c r="V15" s="60"/>
      <c r="W15" s="62"/>
      <c r="X15" s="61"/>
      <c r="Y15" s="63"/>
      <c r="Z15" s="64"/>
      <c r="AA15" s="65"/>
      <c r="AB15" s="23"/>
      <c r="AC15" s="23"/>
      <c r="AD15" s="23"/>
      <c r="AE15" s="23"/>
      <c r="AF15" s="23"/>
      <c r="AG15" s="23"/>
    </row>
    <row r="16" spans="1:33">
      <c r="A16" s="26" t="s">
        <v>87</v>
      </c>
      <c r="B16" s="66">
        <v>1080502899</v>
      </c>
      <c r="C16" s="67"/>
      <c r="D16" s="67"/>
      <c r="E16" s="68"/>
      <c r="F16" s="66">
        <v>1106152780</v>
      </c>
      <c r="G16" s="67"/>
      <c r="H16" s="67"/>
      <c r="I16" s="68"/>
      <c r="J16" s="69">
        <v>1091873964</v>
      </c>
      <c r="K16" s="70"/>
      <c r="L16" s="70"/>
      <c r="M16" s="71"/>
      <c r="N16" s="66">
        <v>1075900000</v>
      </c>
      <c r="O16" s="67"/>
      <c r="P16" s="67"/>
      <c r="Q16" s="68"/>
      <c r="R16" s="66">
        <v>1106153000</v>
      </c>
      <c r="S16" s="67"/>
      <c r="T16" s="67"/>
      <c r="U16" s="68"/>
      <c r="V16" s="51">
        <v>884923171</v>
      </c>
      <c r="W16" s="52"/>
      <c r="X16" s="52"/>
      <c r="Y16" s="52"/>
      <c r="Z16" s="52"/>
      <c r="AA16" s="53"/>
      <c r="AB16" s="23"/>
      <c r="AC16" s="23"/>
      <c r="AD16" s="23"/>
      <c r="AE16" s="23"/>
      <c r="AF16" s="23"/>
      <c r="AG16" s="23"/>
    </row>
    <row r="17" spans="1:33" s="20" customFormat="1" ht="14.25" thickBot="1">
      <c r="A17" s="26" t="s">
        <v>88</v>
      </c>
      <c r="B17" s="54"/>
      <c r="C17" s="55"/>
      <c r="D17" s="55"/>
      <c r="E17" s="56"/>
      <c r="F17" s="54"/>
      <c r="G17" s="55"/>
      <c r="H17" s="55"/>
      <c r="I17" s="56"/>
      <c r="J17" s="54"/>
      <c r="K17" s="55"/>
      <c r="L17" s="55"/>
      <c r="M17" s="56"/>
      <c r="N17" s="54"/>
      <c r="O17" s="55"/>
      <c r="P17" s="55"/>
      <c r="Q17" s="56"/>
      <c r="R17" s="57">
        <f>+V16/R16*40</f>
        <v>32.000027880410755</v>
      </c>
      <c r="S17" s="58"/>
      <c r="T17" s="58"/>
      <c r="U17" s="59"/>
      <c r="V17" s="57">
        <v>40</v>
      </c>
      <c r="W17" s="58"/>
      <c r="X17" s="58"/>
      <c r="Y17" s="58"/>
      <c r="Z17" s="58"/>
      <c r="AA17" s="59"/>
      <c r="AB17" s="23"/>
      <c r="AC17" s="23"/>
      <c r="AD17" s="23"/>
      <c r="AE17" s="23"/>
      <c r="AF17" s="23"/>
      <c r="AG17" s="23"/>
    </row>
    <row r="18" spans="1:33" s="20" customFormat="1" ht="13.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23"/>
      <c r="AC18" s="23"/>
      <c r="AD18" s="23"/>
      <c r="AE18" s="23"/>
      <c r="AF18" s="23"/>
      <c r="AG18" s="23"/>
    </row>
    <row r="19" spans="1:33" s="20" customFormat="1" ht="13.5" hidden="1">
      <c r="B19" s="48"/>
      <c r="C19" s="48"/>
      <c r="AB19" s="23"/>
      <c r="AC19" s="23"/>
      <c r="AD19" s="23"/>
      <c r="AE19" s="23"/>
      <c r="AF19" s="23"/>
      <c r="AG19" s="23"/>
    </row>
    <row r="20" spans="1:33" s="20" customFormat="1" ht="13.5" hidden="1">
      <c r="B20" s="49"/>
      <c r="C20" s="49"/>
      <c r="AB20" s="23"/>
      <c r="AC20" s="23"/>
      <c r="AD20" s="23"/>
      <c r="AE20" s="23"/>
      <c r="AF20" s="23"/>
      <c r="AG20" s="23"/>
    </row>
    <row r="21" spans="1:33" s="20" customFormat="1" ht="13.5" hidden="1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3"/>
      <c r="AC21" s="23"/>
      <c r="AD21" s="23"/>
      <c r="AE21" s="23"/>
      <c r="AF21" s="23"/>
      <c r="AG21" s="23"/>
    </row>
    <row r="22" spans="1:33" s="20" customFormat="1" ht="13.5" hidden="1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3"/>
      <c r="AC22" s="23"/>
      <c r="AD22" s="23"/>
      <c r="AE22" s="23"/>
      <c r="AF22" s="23"/>
      <c r="AG22" s="23"/>
    </row>
    <row r="23" spans="1:33" s="20" customFormat="1" ht="13.5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50"/>
      <c r="O23" s="50"/>
      <c r="P23" s="50"/>
      <c r="Q23" s="50"/>
      <c r="R23" s="50"/>
      <c r="S23" s="50"/>
      <c r="T23" s="50"/>
      <c r="U23" s="50"/>
      <c r="V23" s="28"/>
      <c r="W23" s="28"/>
      <c r="X23" s="28"/>
      <c r="Y23" s="28"/>
      <c r="Z23" s="28"/>
      <c r="AA23" s="28"/>
      <c r="AB23" s="23"/>
      <c r="AC23" s="23"/>
      <c r="AD23" s="23"/>
      <c r="AE23" s="23"/>
      <c r="AF23" s="23"/>
      <c r="AG23" s="23"/>
    </row>
    <row r="24" spans="1:33" s="20" customFormat="1" ht="13.5">
      <c r="A24" s="29"/>
      <c r="B24" s="29"/>
      <c r="C24" s="29"/>
      <c r="E24" s="29"/>
      <c r="F24" s="29"/>
      <c r="G24" s="29"/>
      <c r="I24" s="29"/>
      <c r="J24" s="29"/>
      <c r="K24" s="29"/>
      <c r="M24" s="29"/>
      <c r="N24" s="29"/>
      <c r="O24" s="29"/>
      <c r="Q24" s="29"/>
      <c r="R24" s="29"/>
      <c r="S24" s="29"/>
      <c r="U24" s="29"/>
      <c r="V24" s="29"/>
      <c r="W24" s="29"/>
      <c r="X24" s="29"/>
      <c r="Y24" s="29"/>
      <c r="AA24" s="29"/>
    </row>
    <row r="25" spans="1:33" s="20" customFormat="1" ht="13.5">
      <c r="A25" s="29"/>
      <c r="B25" s="29"/>
      <c r="C25" s="29"/>
      <c r="E25" s="29"/>
      <c r="F25" s="29"/>
      <c r="G25" s="29"/>
      <c r="I25" s="29"/>
      <c r="J25" s="29"/>
      <c r="K25" s="29"/>
      <c r="M25" s="29"/>
      <c r="N25" s="29"/>
      <c r="O25" s="29"/>
      <c r="Q25" s="29"/>
      <c r="R25" s="29"/>
      <c r="S25" s="29"/>
      <c r="U25" s="29"/>
      <c r="V25" s="29"/>
      <c r="W25" s="29"/>
      <c r="X25" s="29"/>
      <c r="Y25" s="29"/>
      <c r="AA25" s="29"/>
    </row>
    <row r="28" spans="1:33">
      <c r="R28" s="30"/>
    </row>
  </sheetData>
  <mergeCells count="88">
    <mergeCell ref="A1:AA1"/>
    <mergeCell ref="A2:AA2"/>
    <mergeCell ref="A3:AA3"/>
    <mergeCell ref="A5:AA5"/>
    <mergeCell ref="A6:AA6"/>
    <mergeCell ref="R9:U9"/>
    <mergeCell ref="V9:AA9"/>
    <mergeCell ref="B10:E10"/>
    <mergeCell ref="F10:I10"/>
    <mergeCell ref="J10:M10"/>
    <mergeCell ref="N10:O10"/>
    <mergeCell ref="P10:Q10"/>
    <mergeCell ref="R10:S10"/>
    <mergeCell ref="T10:U10"/>
    <mergeCell ref="V10:W10"/>
    <mergeCell ref="B9:E9"/>
    <mergeCell ref="F9:I9"/>
    <mergeCell ref="J9:M9"/>
    <mergeCell ref="N9:Q9"/>
    <mergeCell ref="X10:Y10"/>
    <mergeCell ref="Z10:AA10"/>
    <mergeCell ref="A11:AA11"/>
    <mergeCell ref="B12:C12"/>
    <mergeCell ref="D12:E12"/>
    <mergeCell ref="F12:G12"/>
    <mergeCell ref="H12:I12"/>
    <mergeCell ref="J12:K12"/>
    <mergeCell ref="L12:M12"/>
    <mergeCell ref="N12:O12"/>
    <mergeCell ref="A9:A10"/>
    <mergeCell ref="B13:C13"/>
    <mergeCell ref="D13:E13"/>
    <mergeCell ref="F13:G13"/>
    <mergeCell ref="H13:I13"/>
    <mergeCell ref="J13:K13"/>
    <mergeCell ref="P12:Q12"/>
    <mergeCell ref="R12:S12"/>
    <mergeCell ref="T12:U12"/>
    <mergeCell ref="V12:X12"/>
    <mergeCell ref="Y12:AA12"/>
    <mergeCell ref="Y13:AA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L13:M13"/>
    <mergeCell ref="N13:O13"/>
    <mergeCell ref="P13:Q13"/>
    <mergeCell ref="R13:S13"/>
    <mergeCell ref="T13:U13"/>
    <mergeCell ref="V13:X13"/>
    <mergeCell ref="T14:U14"/>
    <mergeCell ref="V14:X14"/>
    <mergeCell ref="Y14:AA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X15"/>
    <mergeCell ref="Y15:AA15"/>
    <mergeCell ref="V16:AA16"/>
    <mergeCell ref="B17:E17"/>
    <mergeCell ref="F17:I17"/>
    <mergeCell ref="J17:M17"/>
    <mergeCell ref="N17:Q17"/>
    <mergeCell ref="R17:U17"/>
    <mergeCell ref="V17:AA17"/>
    <mergeCell ref="B16:E16"/>
    <mergeCell ref="F16:I16"/>
    <mergeCell ref="J16:M16"/>
    <mergeCell ref="N16:Q16"/>
    <mergeCell ref="R16:U16"/>
    <mergeCell ref="A18:AA18"/>
    <mergeCell ref="B19:C19"/>
    <mergeCell ref="B20:C20"/>
    <mergeCell ref="N23:Q23"/>
    <mergeCell ref="R23:U2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 TECNICA</vt:lpstr>
      <vt:lpstr>CALIFICACION ECONOMICA</vt:lpstr>
    </vt:vector>
  </TitlesOfParts>
  <Company>Icetex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Pulido Fajardo</dc:creator>
  <cp:lastModifiedBy>Zulma Liliana Lopez Zuluaga</cp:lastModifiedBy>
  <dcterms:created xsi:type="dcterms:W3CDTF">2013-01-21T16:56:26Z</dcterms:created>
  <dcterms:modified xsi:type="dcterms:W3CDTF">2018-12-26T21:17:43Z</dcterms:modified>
</cp:coreProperties>
</file>